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CONTABLE\"/>
    </mc:Choice>
  </mc:AlternateContent>
  <bookViews>
    <workbookView xWindow="0" yWindow="0" windowWidth="28800" windowHeight="12135"/>
  </bookViews>
  <sheets>
    <sheet name="EFE" sheetId="2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D33" i="2" s="1"/>
  <c r="E33" i="2" l="1"/>
  <c r="E53" i="2"/>
  <c r="E52" i="2" s="1"/>
  <c r="D53" i="2"/>
  <c r="D52" i="2" s="1"/>
  <c r="E48" i="2"/>
  <c r="E47" i="2" s="1"/>
  <c r="D48" i="2"/>
  <c r="D47" i="2"/>
  <c r="E36" i="2"/>
  <c r="E44" i="2" s="1"/>
  <c r="D36" i="2"/>
  <c r="D44" i="2" s="1"/>
  <c r="D57" i="2" l="1"/>
  <c r="E57" i="2"/>
  <c r="E59" i="2" s="1"/>
  <c r="D59" i="2"/>
  <c r="D62" i="2" s="1"/>
</calcChain>
</file>

<file path=xl/sharedStrings.xml><?xml version="1.0" encoding="utf-8"?>
<sst xmlns="http://schemas.openxmlformats.org/spreadsheetml/2006/main" count="66" uniqueCount="57">
  <si>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</si>
  <si>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</si>
  <si>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</si>
  <si>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</si>
  <si>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</si>
  <si>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</si>
  <si>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</si>
  <si>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</si>
  <si>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</si>
  <si>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</si>
  <si>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</si>
  <si>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</si>
  <si>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</si>
  <si>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</si>
  <si>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</si>
  <si>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</si>
  <si>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</si>
  <si>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</si>
  <si>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</si>
  <si>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</si>
  <si>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</si>
  <si>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</si>
  <si>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</si>
  <si>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</si>
  <si>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</si>
  <si>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</si>
  <si>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</si>
  <si>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</si>
  <si>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</si>
  <si>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</si>
  <si>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</si>
  <si>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</si>
  <si>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</si>
  <si>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</si>
  <si>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</si>
  <si>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</si>
  <si>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</si>
  <si>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</si>
  <si>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</si>
  <si>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</si>
  <si>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</si>
  <si>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</si>
  <si>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</si>
  <si>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</si>
  <si>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</si>
  <si>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</si>
  <si>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</si>
  <si>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</si>
  <si>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</si>
  <si>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</si>
  <si>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</si>
  <si>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</si>
  <si>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INSTITUTO TECNOLOGICO SUPERIOR DE SALVATIERRA
Estado de Flujos de Efectivo
Del 1 de Enero al 31 de Diciembre de 2019</t>
  </si>
  <si>
    <t>CP RAMIRO CONTRERAS RODRIGUEZ</t>
  </si>
  <si>
    <t>DR. RODRIGO CARRASCO RAMIREZ</t>
  </si>
  <si>
    <t>SUBDIRECTOR DE FINANZAS Y ADMINISTRACION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</si>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</sst>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7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8" fillId="0" borderId="0" xfId="8" applyFont="1" applyAlignment="1" applyProtection="1">
      <alignment horizontal="left" vertical="center" wrapText="1"/>
      <protection locked="0"/>
    </xf>
    <xf numFmtId="4" fontId="8" fillId="0" borderId="0" xfId="8" applyNumberFormat="1" applyFont="1" applyAlignment="1" applyProtection="1">
      <alignment horizontal="left" vertical="top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4" fontId="3" fillId="0" borderId="0" xfId="8" applyNumberFormat="1" applyFont="1" applyAlignment="1" applyProtection="1">
      <alignment horizontal="center" vertical="top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showGridLines="0" tabSelected="1" topLeftCell="A28" zoomScaleNormal="100" workbookViewId="0">
      <selection activeCell="H52" sqref="H52"/>
    </sheetView>
  </sheetViews>
  <sheetFormatPr baseColWidth="10" defaultColWidth="12" defaultRowHeight="11.25" x14ac:dyDescent="0.2"/>
  <cols>
    <col min="1" max="2" width="1.83203125" style="3" customWidth="1"/>
    <col min="3" max="3" width="75" style="3" bestFit="1" customWidth="1"/>
    <col min="4" max="4" width="25.83203125" style="3" customWidth="1"/>
    <col min="5" max="5" width="22.83203125" style="3" customWidth="1"/>
    <col min="6" max="16384" width="12" style="3"/>
  </cols>
  <sheetData>
    <row r="1" spans="1:5" ht="39.950000000000003" customHeight="1" x14ac:dyDescent="0.2">
      <c r="A1" s="32" t="s">
        <v>52</v>
      </c>
      <c r="B1" s="33"/>
      <c r="C1" s="33"/>
      <c r="D1" s="33"/>
      <c r="E1" s="34"/>
    </row>
    <row r="2" spans="1:5" ht="15" customHeight="1" x14ac:dyDescent="0.2">
      <c r="A2" s="35" t="s">
        <v>0</v>
      </c>
      <c r="B2" s="36"/>
      <c r="C2" s="36"/>
      <c r="D2" s="2">
        <v>2019</v>
      </c>
      <c r="E2" s="1">
        <v>2018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45252938.039999999</v>
      </c>
      <c r="E5" s="14">
        <f>SUM(E6:E15)</f>
        <v>37811383.469999999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225504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1794437.01</v>
      </c>
    </row>
    <row r="12" spans="1:5" x14ac:dyDescent="0.2">
      <c r="A12" s="26">
        <v>4170</v>
      </c>
      <c r="C12" s="15" t="s">
        <v>45</v>
      </c>
      <c r="D12" s="16">
        <v>455798.97</v>
      </c>
      <c r="E12" s="17">
        <v>8711.5</v>
      </c>
    </row>
    <row r="13" spans="1:5" ht="22.5" x14ac:dyDescent="0.2">
      <c r="A13" s="26">
        <v>4210</v>
      </c>
      <c r="C13" s="15" t="s">
        <v>46</v>
      </c>
      <c r="D13" s="16">
        <v>19237993.68</v>
      </c>
      <c r="E13" s="17">
        <v>16654812.1</v>
      </c>
    </row>
    <row r="14" spans="1:5" x14ac:dyDescent="0.2">
      <c r="A14" s="26">
        <v>4220</v>
      </c>
      <c r="C14" s="15" t="s">
        <v>47</v>
      </c>
      <c r="D14" s="16">
        <v>25552396.969999999</v>
      </c>
      <c r="E14" s="17">
        <v>19120842.219999999</v>
      </c>
    </row>
    <row r="15" spans="1:5" x14ac:dyDescent="0.2">
      <c r="A15" s="26" t="s">
        <v>48</v>
      </c>
      <c r="C15" s="15" t="s">
        <v>6</v>
      </c>
      <c r="D15" s="16">
        <v>6748.42</v>
      </c>
      <c r="E15" s="17">
        <v>7076.64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39359088.270000003</v>
      </c>
      <c r="E16" s="14">
        <f>SUM(E17:E32)</f>
        <v>36423837.68</v>
      </c>
    </row>
    <row r="17" spans="1:5" x14ac:dyDescent="0.2">
      <c r="A17" s="26">
        <v>5110</v>
      </c>
      <c r="C17" s="15" t="s">
        <v>8</v>
      </c>
      <c r="D17" s="16">
        <v>31898568.960000001</v>
      </c>
      <c r="E17" s="17">
        <v>29557545.219999999</v>
      </c>
    </row>
    <row r="18" spans="1:5" x14ac:dyDescent="0.2">
      <c r="A18" s="26">
        <v>5120</v>
      </c>
      <c r="C18" s="15" t="s">
        <v>9</v>
      </c>
      <c r="D18" s="16">
        <v>1415992.19</v>
      </c>
      <c r="E18" s="17">
        <v>1391324.66</v>
      </c>
    </row>
    <row r="19" spans="1:5" x14ac:dyDescent="0.2">
      <c r="A19" s="26">
        <v>5130</v>
      </c>
      <c r="C19" s="15" t="s">
        <v>10</v>
      </c>
      <c r="D19" s="16">
        <v>5692758.7199999997</v>
      </c>
      <c r="E19" s="17">
        <v>5243568.03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351768.4</v>
      </c>
      <c r="E23" s="17">
        <v>231399.77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5893849.7699999958</v>
      </c>
      <c r="E33" s="14">
        <f>E5-E16</f>
        <v>1387545.7899999991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1</v>
      </c>
      <c r="E36" s="14">
        <f>SUM(E37:E39)</f>
        <v>389270.36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1</v>
      </c>
      <c r="E39" s="17">
        <v>389270.36</v>
      </c>
    </row>
    <row r="40" spans="1:5" x14ac:dyDescent="0.2">
      <c r="A40" s="4"/>
      <c r="B40" s="11" t="s">
        <v>7</v>
      </c>
      <c r="C40" s="12"/>
      <c r="D40" s="13">
        <f>SUM(D41:D43)</f>
        <v>1600073.8599999999</v>
      </c>
      <c r="E40" s="14">
        <f>SUM(E41:E43)</f>
        <v>2016167.24</v>
      </c>
    </row>
    <row r="41" spans="1:5" x14ac:dyDescent="0.2">
      <c r="A41" s="26">
        <v>1230</v>
      </c>
      <c r="C41" s="15" t="s">
        <v>26</v>
      </c>
      <c r="D41" s="16">
        <v>360184.35</v>
      </c>
      <c r="E41" s="17">
        <v>0</v>
      </c>
    </row>
    <row r="42" spans="1:5" x14ac:dyDescent="0.2">
      <c r="A42" s="26" t="s">
        <v>50</v>
      </c>
      <c r="C42" s="15" t="s">
        <v>27</v>
      </c>
      <c r="D42" s="16">
        <v>1239889.51</v>
      </c>
      <c r="E42" s="17">
        <v>2016167.24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-1600072.8599999999</v>
      </c>
      <c r="E44" s="14">
        <f>E36-E40</f>
        <v>-1626896.88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-62119.71</v>
      </c>
      <c r="E47" s="14">
        <f>SUM(E48+E51)</f>
        <v>-8474960.5199999996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-62119.71</v>
      </c>
      <c r="E51" s="17">
        <v>-8474960.5199999996</v>
      </c>
    </row>
    <row r="52" spans="1:5" x14ac:dyDescent="0.2">
      <c r="A52" s="4"/>
      <c r="B52" s="11" t="s">
        <v>7</v>
      </c>
      <c r="C52" s="12"/>
      <c r="D52" s="13">
        <f>SUM(D53+D56)</f>
        <v>2574677.2000000002</v>
      </c>
      <c r="E52" s="14">
        <f>SUM(E53+E56)</f>
        <v>4093677.1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2574677.2000000002</v>
      </c>
      <c r="E56" s="17">
        <v>4093677.1</v>
      </c>
    </row>
    <row r="57" spans="1:5" x14ac:dyDescent="0.2">
      <c r="A57" s="18" t="s">
        <v>38</v>
      </c>
      <c r="C57" s="19"/>
      <c r="D57" s="13">
        <f>D47-D52</f>
        <v>-2636796.91</v>
      </c>
      <c r="E57" s="14">
        <f>E47-E52</f>
        <v>-12568637.619999999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1656979.9999999963</v>
      </c>
      <c r="E59" s="14">
        <f>E57+E44+E33</f>
        <v>-12807988.710000001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18494167.829999998</v>
      </c>
      <c r="E61" s="14">
        <v>31302156.539999999</v>
      </c>
    </row>
    <row r="62" spans="1:5" x14ac:dyDescent="0.2">
      <c r="A62" s="18" t="s">
        <v>41</v>
      </c>
      <c r="C62" s="19"/>
      <c r="D62" s="13">
        <f>D59+D61</f>
        <v>20151147.829999994</v>
      </c>
      <c r="E62" s="14">
        <v>18494167.829999998</v>
      </c>
    </row>
    <row r="63" spans="1:5" x14ac:dyDescent="0.2">
      <c r="A63" s="22"/>
      <c r="B63" s="23"/>
      <c r="C63" s="24"/>
      <c r="D63" s="24"/>
      <c r="E63" s="25"/>
    </row>
    <row r="65" spans="2:4" x14ac:dyDescent="0.2">
      <c r="B65" s="27" t="s">
        <v>51</v>
      </c>
    </row>
    <row r="68" spans="2:4" x14ac:dyDescent="0.2">
      <c r="C68" s="28" t="s">
        <v>53</v>
      </c>
      <c r="D68" s="29" t="s">
        <v>54</v>
      </c>
    </row>
    <row r="69" spans="2:4" x14ac:dyDescent="0.2">
      <c r="C69" s="30" t="s">
        <v>55</v>
      </c>
      <c r="D69" s="31" t="s">
        <v>56</v>
      </c>
    </row>
  </sheetData>
  <sheetProtection formatCells="0" formatColumns="0" formatRows="0" autoFilter="0"/>
  <mergeCells count="2">
    <mergeCell ref="A1:E1"/>
    <mergeCell ref="A2:C2"/>
  </mergeCells>
  <printOptions horizontalCentered="1"/>
  <pageMargins left="0.70866141732283472" right="0.70866141732283472" top="0.15748031496062992" bottom="0.15748031496062992" header="0.31496062992125984" footer="0.31496062992125984"/>
  <pageSetup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openxmlformats.org/package/2006/metadata/core-properties"/>
    <ds:schemaRef ds:uri="45be96a9-161b-45e5-8955-82d7971c9a35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212f5b6f-540c-444d-8783-9749c880513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revision/>
  <cp:lastPrinted>2020-01-28T17:58:43Z</cp:lastPrinted>
  <dcterms:created xsi:type="dcterms:W3CDTF">2012-12-11T20:31:36Z</dcterms:created>
  <dcterms:modified xsi:type="dcterms:W3CDTF">2020-02-04T18:44:17Z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